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7" i="1" l="1"/>
  <c r="D7" i="1" s="1"/>
  <c r="AO6" i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<sst xmlns="http://schemas.openxmlformats.org/spreadsheetml/2006/main" count="47" uniqueCount="43">
  <si>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</si>
  <si>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</si>
  <si>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</si>
  <si>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</si>
  <si>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</si>
  <si>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</si>
  <si>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</si>
  <si>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</si>
  <si>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</si>
  <si>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</si>
  <si>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</si>
  <si>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</si>
  <si>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</si>
  <si>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</si>
  <si>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</si>
  <si>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</si>
  <si>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</si>
  <si>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</si>
  <si>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</si>
  <si>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</si>
  <si>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</si>
  <si>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</si>
  <si>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</si>
  <si>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</si>
  <si>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</si>
  <si>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</si>
  <si>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</si>
  <si>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</si>
  <si>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</si>
  <si>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</si>
  <si>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</si>
  <si>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</si>
  <si>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</si>
  <si>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</si>
  <si>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</si>
  <si>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</si>
  <si>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</si>
  <si>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</si>
  <si>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</si>
  <si>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</si>
  <si>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</si>
  <si>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</si>
  <si>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實用數學(2)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</si>
</sst>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topLeftCell="E2" zoomScale="70" zoomScaleNormal="70" workbookViewId="0">
      <selection activeCell="E6" sqref="E6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81" t="s">
        <v>40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</row>
    <row r="2" spans="1:119" s="4" customFormat="1" ht="21" customHeight="1" thickBot="1">
      <c r="A2" s="83" t="s">
        <v>0</v>
      </c>
      <c r="B2" s="84"/>
      <c r="C2" s="85" t="s">
        <v>41</v>
      </c>
      <c r="D2" s="86"/>
      <c r="E2" s="86"/>
      <c r="F2" s="86"/>
      <c r="G2" s="86"/>
      <c r="H2" s="86"/>
      <c r="I2" s="86"/>
      <c r="J2" s="2"/>
      <c r="K2" s="3" t="s">
        <v>1</v>
      </c>
      <c r="L2" s="3" t="s">
        <v>2</v>
      </c>
      <c r="M2" s="3" t="s">
        <v>3</v>
      </c>
      <c r="N2" s="3" t="s">
        <v>4</v>
      </c>
      <c r="O2" s="85" t="s">
        <v>5</v>
      </c>
      <c r="P2" s="85"/>
      <c r="Q2" s="85" t="s">
        <v>42</v>
      </c>
      <c r="R2" s="85"/>
      <c r="S2" s="85"/>
      <c r="T2" s="85"/>
      <c r="U2" s="85"/>
      <c r="V2" s="85"/>
      <c r="W2" s="85"/>
      <c r="X2" s="85"/>
      <c r="Y2" s="85"/>
      <c r="Z2" s="85"/>
      <c r="AA2" s="85" t="s">
        <v>6</v>
      </c>
      <c r="AB2" s="85"/>
      <c r="AC2" s="85"/>
      <c r="AD2" s="85"/>
      <c r="AE2" s="85"/>
      <c r="AF2" s="87"/>
      <c r="AG2" s="87"/>
      <c r="AH2" s="85"/>
      <c r="AI2" s="85"/>
      <c r="AJ2" s="85"/>
      <c r="AK2" s="85"/>
      <c r="AL2" s="88" t="s">
        <v>7</v>
      </c>
      <c r="AM2" s="88"/>
      <c r="AN2" s="89"/>
      <c r="AO2" s="85">
        <v>5</v>
      </c>
      <c r="AP2" s="87"/>
      <c r="AR2" s="4">
        <v>4</v>
      </c>
    </row>
    <row r="3" spans="1:119" ht="23.25" customHeight="1">
      <c r="A3" s="90" t="s">
        <v>8</v>
      </c>
      <c r="B3" s="93" t="s">
        <v>9</v>
      </c>
      <c r="C3" s="96" t="s">
        <v>10</v>
      </c>
      <c r="D3" s="99" t="s">
        <v>11</v>
      </c>
      <c r="E3" s="102" t="s">
        <v>12</v>
      </c>
      <c r="F3" s="103"/>
      <c r="G3" s="103"/>
      <c r="H3" s="103"/>
      <c r="I3" s="103"/>
      <c r="J3" s="103"/>
      <c r="K3" s="103"/>
      <c r="L3" s="103"/>
      <c r="M3" s="103"/>
      <c r="N3" s="104"/>
      <c r="O3" s="104"/>
      <c r="P3" s="104"/>
      <c r="Q3" s="104"/>
      <c r="R3" s="104"/>
      <c r="S3" s="104"/>
      <c r="T3" s="104"/>
      <c r="U3" s="105"/>
      <c r="V3" s="110" t="s">
        <v>13</v>
      </c>
      <c r="W3" s="103"/>
      <c r="X3" s="103"/>
      <c r="Y3" s="103"/>
      <c r="Z3" s="104"/>
      <c r="AA3" s="104"/>
      <c r="AB3" s="104"/>
      <c r="AC3" s="104"/>
      <c r="AD3" s="104"/>
      <c r="AE3" s="104"/>
      <c r="AF3" s="104"/>
      <c r="AG3" s="105"/>
      <c r="AH3" s="110" t="s">
        <v>14</v>
      </c>
      <c r="AI3" s="103"/>
      <c r="AJ3" s="104"/>
      <c r="AK3" s="104"/>
      <c r="AL3" s="105"/>
      <c r="AM3" s="111" t="s">
        <v>15</v>
      </c>
      <c r="AN3" s="112"/>
      <c r="AO3" s="113" t="s">
        <v>11</v>
      </c>
      <c r="AP3" s="116" t="s">
        <v>8</v>
      </c>
    </row>
    <row r="4" spans="1:119" ht="19.5" customHeight="1">
      <c r="A4" s="91"/>
      <c r="B4" s="94"/>
      <c r="C4" s="97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6" t="s">
        <v>16</v>
      </c>
      <c r="U4" s="10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6" t="s">
        <v>16</v>
      </c>
      <c r="AG4" s="108"/>
      <c r="AH4" s="12">
        <v>1</v>
      </c>
      <c r="AI4" s="9">
        <v>2</v>
      </c>
      <c r="AJ4" s="10">
        <v>3</v>
      </c>
      <c r="AK4" s="106" t="s">
        <v>16</v>
      </c>
      <c r="AL4" s="108">
        <v>0.3</v>
      </c>
      <c r="AM4" s="13">
        <v>1</v>
      </c>
      <c r="AN4" s="108">
        <v>0.3</v>
      </c>
      <c r="AO4" s="114"/>
      <c r="AP4" s="117"/>
    </row>
    <row r="5" spans="1:119" ht="48" customHeight="1">
      <c r="A5" s="92"/>
      <c r="B5" s="95"/>
      <c r="C5" s="98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7"/>
      <c r="U5" s="10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7"/>
      <c r="AG5" s="109"/>
      <c r="AH5" s="18" t="s">
        <v>27</v>
      </c>
      <c r="AI5" s="15" t="s">
        <v>28</v>
      </c>
      <c r="AJ5" s="16"/>
      <c r="AK5" s="107"/>
      <c r="AL5" s="109"/>
      <c r="AM5" s="19" t="s">
        <v>29</v>
      </c>
      <c r="AN5" s="98"/>
      <c r="AO5" s="115"/>
      <c r="AP5" s="118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54</v>
      </c>
      <c r="E6" s="24">
        <v>64</v>
      </c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>
        <f t="shared" ref="T6:T10" si="1">IF(((COUNTIF(E6:S6,"&gt;=0")+COUNTIF(E6:S6,"=-2")))=0,"0",SUMIF(E6:S6,"&gt;=0")/(COUNTIF(E6:S6,"&gt;=0")+COUNTIF(E6:S6,"=-2")))</f>
        <v>64</v>
      </c>
      <c r="U6" s="30">
        <f>(T6)*(U4)</f>
        <v>25.6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>
        <v>23</v>
      </c>
      <c r="AI6" s="25">
        <v>66</v>
      </c>
      <c r="AJ6" s="28"/>
      <c r="AK6" s="29">
        <f t="shared" ref="AK6:AK10" si="3">IF(((COUNTIF(AH6:AJ6,"&gt;=0")+COUNTIF(AH6:AJ6,"=-2")))=0,"0",SUMIF(AH6:AJ6,"&gt;=0")/(COUNTIF(AH6:AJ6,"&gt;=0")+COUNTIF(AH6:AJ6,"=-2")))</f>
        <v>44.5</v>
      </c>
      <c r="AL6" s="33">
        <f>(AK6)*(AL4)</f>
        <v>13.35</v>
      </c>
      <c r="AM6" s="34">
        <v>50</v>
      </c>
      <c r="AN6" s="35">
        <f>IF(AM6 &gt; 0, (AM6)*(AN4), 0)</f>
        <v>15</v>
      </c>
      <c r="AO6" s="36">
        <f t="shared" ref="AO6:AO42" si="4">INT((U6) + (AL6) + (AN6)+0.5)</f>
        <v>54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61</v>
      </c>
      <c r="E7" s="39">
        <v>90</v>
      </c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>
        <f t="shared" si="1"/>
        <v>90</v>
      </c>
      <c r="U7" s="30">
        <f>(T7)*(U4)</f>
        <v>36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>
        <v>17</v>
      </c>
      <c r="AI7" s="40">
        <v>57</v>
      </c>
      <c r="AJ7" s="43"/>
      <c r="AK7" s="44">
        <f t="shared" si="3"/>
        <v>37</v>
      </c>
      <c r="AL7" s="48">
        <f>(AK7)*(AL4)</f>
        <v>11.1</v>
      </c>
      <c r="AM7" s="49">
        <v>45</v>
      </c>
      <c r="AN7" s="30">
        <f>IF(AM7 &gt; 0, (AM7)*(AN4), 0)</f>
        <v>13.5</v>
      </c>
      <c r="AO7" s="36">
        <f t="shared" si="4"/>
        <v>61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93</v>
      </c>
      <c r="E8" s="47">
        <v>100</v>
      </c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>
        <f t="shared" si="1"/>
        <v>100</v>
      </c>
      <c r="U8" s="30">
        <f>(T8)*(U4)</f>
        <v>40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>
        <v>79</v>
      </c>
      <c r="AI8" s="40">
        <v>73</v>
      </c>
      <c r="AJ8" s="43"/>
      <c r="AK8" s="44">
        <f t="shared" si="3"/>
        <v>76</v>
      </c>
      <c r="AL8" s="48">
        <f>(AK8)*(AL4)</f>
        <v>22.8</v>
      </c>
      <c r="AM8" s="49">
        <v>100</v>
      </c>
      <c r="AN8" s="30">
        <f>IF(AM8 &gt; 0, (AM8)*(AN4), 0)</f>
        <v>30</v>
      </c>
      <c r="AO8" s="36">
        <f t="shared" si="4"/>
        <v>93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61</v>
      </c>
      <c r="E9" s="47">
        <v>97</v>
      </c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>
        <f t="shared" si="1"/>
        <v>97</v>
      </c>
      <c r="U9" s="30">
        <f>(T9)*(U4)</f>
        <v>38.800000000000004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>
        <v>35</v>
      </c>
      <c r="AI9" s="40">
        <v>61</v>
      </c>
      <c r="AJ9" s="43"/>
      <c r="AK9" s="44">
        <f t="shared" si="3"/>
        <v>48</v>
      </c>
      <c r="AL9" s="48">
        <f>(AK9)*(AL4)</f>
        <v>14.399999999999999</v>
      </c>
      <c r="AM9" s="49">
        <v>25</v>
      </c>
      <c r="AN9" s="30">
        <f>IF(AM9 &gt; 0, (AM9)*(AN4), 0)</f>
        <v>7.5</v>
      </c>
      <c r="AO9" s="36">
        <f t="shared" si="4"/>
        <v>61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78</v>
      </c>
      <c r="E10" s="65">
        <v>100</v>
      </c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>
        <f t="shared" si="1"/>
        <v>100</v>
      </c>
      <c r="U10" s="61">
        <f>(T10)*(U4)</f>
        <v>40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>
        <v>87</v>
      </c>
      <c r="AI10" s="56">
        <v>54</v>
      </c>
      <c r="AJ10" s="59"/>
      <c r="AK10" s="60">
        <f t="shared" si="3"/>
        <v>70.5</v>
      </c>
      <c r="AL10" s="64">
        <f>(AK10)*(AL4)</f>
        <v>21.15</v>
      </c>
      <c r="AM10" s="65">
        <v>55</v>
      </c>
      <c r="AN10" s="61">
        <f>IF(AM10 &gt; 0, (AM10)*(AN4), 0)</f>
        <v>16.5</v>
      </c>
      <c r="AO10" s="66">
        <f t="shared" si="4"/>
        <v>78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2021-01-27T03:53:03Z</dcterms:modified>
</cp:coreProperties>
</file>